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jessanijohnson/Documents/FIRST TEE/Financials/"/>
    </mc:Choice>
  </mc:AlternateContent>
  <bookViews>
    <workbookView xWindow="120" yWindow="460" windowWidth="18000" windowHeight="14480"/>
  </bookViews>
  <sheets>
    <sheet name="Sheet1" sheetId="1" r:id="rId1"/>
  </sheets>
  <calcPr calcId="150001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" l="1"/>
  <c r="H42" i="1"/>
  <c r="H43" i="1"/>
  <c r="H48" i="1"/>
  <c r="H49" i="1"/>
  <c r="G41" i="1"/>
  <c r="G42" i="1"/>
  <c r="G43" i="1"/>
  <c r="G48" i="1"/>
  <c r="G49" i="1"/>
  <c r="H15" i="1"/>
  <c r="H18" i="1"/>
  <c r="H19" i="1"/>
  <c r="H22" i="1"/>
  <c r="H23" i="1"/>
  <c r="H33" i="1"/>
  <c r="H34" i="1"/>
  <c r="H35" i="1"/>
  <c r="G15" i="1"/>
  <c r="G18" i="1"/>
  <c r="G19" i="1"/>
  <c r="G22" i="1"/>
  <c r="G23" i="1"/>
  <c r="G33" i="1"/>
  <c r="G34" i="1"/>
  <c r="G35" i="1"/>
</calcChain>
</file>

<file path=xl/sharedStrings.xml><?xml version="1.0" encoding="utf-8"?>
<sst xmlns="http://schemas.openxmlformats.org/spreadsheetml/2006/main" count="52" uniqueCount="52">
  <si>
    <t>6:51 PM</t>
  </si>
  <si>
    <t>The First Tee Central Coast</t>
  </si>
  <si>
    <t>03/09/17</t>
  </si>
  <si>
    <t>Balance Sheet Prev Year Comparison</t>
  </si>
  <si>
    <t>Cash Basis</t>
  </si>
  <si>
    <t>As of February 28, 2017</t>
  </si>
  <si>
    <t>Feb 28, '17</t>
  </si>
  <si>
    <t>Feb 29, '16</t>
  </si>
  <si>
    <t>ASSETS</t>
  </si>
  <si>
    <t>Current Assets</t>
  </si>
  <si>
    <t>Checking/Savings</t>
  </si>
  <si>
    <t>1000 — Checking/Savings</t>
  </si>
  <si>
    <t>1005 — American Riviera Checking</t>
  </si>
  <si>
    <t>1010 — Rabobank Checking</t>
  </si>
  <si>
    <t>1015 — MS Smith Barney 014388-039</t>
  </si>
  <si>
    <t>1019 — Money Market</t>
  </si>
  <si>
    <t>1015 — MS Smith Barney 014388-039 - Other</t>
  </si>
  <si>
    <t>Total 1015 — MS Smith Barney 014388-039</t>
  </si>
  <si>
    <t>1025 — Heritage Oaks Bank</t>
  </si>
  <si>
    <t>1090 — SBBT - Endowment</t>
  </si>
  <si>
    <t>Total 1000 — Checking/Savings</t>
  </si>
  <si>
    <t>Total Checking/Savings</t>
  </si>
  <si>
    <t>Other Current Assets</t>
  </si>
  <si>
    <t>1520 — Deposits &amp; Prepaid Expense</t>
  </si>
  <si>
    <t>Total Other Current Assets</t>
  </si>
  <si>
    <t>Total Current Assets</t>
  </si>
  <si>
    <t>Fixed Assets</t>
  </si>
  <si>
    <t>1800 — Assets</t>
  </si>
  <si>
    <t>1806 — Sunset Ridge</t>
  </si>
  <si>
    <t>1801 — Administrative- Organizational</t>
  </si>
  <si>
    <t>1802 — Paso Robles</t>
  </si>
  <si>
    <t>1803 — San Luis Obispo</t>
  </si>
  <si>
    <t>1804 — Santa Barbara</t>
  </si>
  <si>
    <t>1805 — Santa Maria</t>
  </si>
  <si>
    <t>1885 — Accumulated Depreciation</t>
  </si>
  <si>
    <t>Total 1800 — Assets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</si>
  <si>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</si>
  <si>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</si>
  <si>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</si>
  <si>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</si>
  <si>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</si>
  <si>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</si>
  <si>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2500 — American Riviera Bank- Line of</t>
  </si>
  <si>
    <t>Total Other Current Liabilities</t>
  </si>
  <si>
    <t>Total Current Liabilities</t>
  </si>
  <si>
    <t>Total Liabilities</t>
  </si>
  <si>
    <t>Equity</t>
  </si>
  <si>
    <t>3135 — Net Assets Unrestricted</t>
  </si>
  <si>
    <t>3145 — Net Assets Permanently Restrict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</si>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</sst>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color rgb="FF000080"/>
      <name val="Arial"/>
      <family val="2"/>
    </font>
    <font>
      <b/>
      <sz val="19"/>
      <color rgb="FF000080"/>
      <name val="Arial"/>
      <family val="2"/>
    </font>
    <font>
      <b/>
      <sz val="13"/>
      <color rgb="FF000080"/>
      <name val="Arial"/>
      <family val="2"/>
    </font>
    <font>
      <b/>
      <sz val="11"/>
      <color rgb="FF000080"/>
      <name val="Arial"/>
      <family val="2"/>
    </font>
    <font>
      <b/>
      <sz val="11"/>
      <color rgb="FF000080"/>
      <name val="Arial"/>
      <family val="2"/>
    </font>
    <font>
      <b/>
      <sz val="11"/>
      <color rgb="FF00008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/>
  </sheetViews>
  <sheetFormatPr baseColWidth="10" defaultColWidth="8.83203125" defaultRowHeight="14" x14ac:dyDescent="0.15"/>
  <cols>
    <col min="1" max="5" width="2" bestFit="1" customWidth="1"/>
    <col min="6" max="6" width="37.5" bestFit="1" customWidth="1"/>
    <col min="7" max="8" width="20" bestFit="1" customWidth="1"/>
  </cols>
  <sheetData>
    <row r="1" spans="1:8" ht="20" x14ac:dyDescent="0.2">
      <c r="A1" s="1" t="s">
        <v>1</v>
      </c>
      <c r="H1" t="s">
        <v>0</v>
      </c>
    </row>
    <row r="2" spans="1:8" ht="24" x14ac:dyDescent="0.25">
      <c r="A2" s="3" t="s">
        <v>3</v>
      </c>
      <c r="H2" s="2" t="s">
        <v>2</v>
      </c>
    </row>
    <row r="3" spans="1:8" ht="17" x14ac:dyDescent="0.2">
      <c r="A3" s="5" t="s">
        <v>5</v>
      </c>
      <c r="H3" s="4" t="s">
        <v>4</v>
      </c>
    </row>
    <row r="5" spans="1:8" x14ac:dyDescent="0.15">
      <c r="G5" s="6" t="s">
        <v>6</v>
      </c>
      <c r="H5" s="6" t="s">
        <v>7</v>
      </c>
    </row>
    <row r="6" spans="1:8" x14ac:dyDescent="0.15">
      <c r="A6" s="7" t="s">
        <v>8</v>
      </c>
    </row>
    <row r="7" spans="1:8" x14ac:dyDescent="0.15">
      <c r="B7" s="7" t="s">
        <v>9</v>
      </c>
    </row>
    <row r="8" spans="1:8" x14ac:dyDescent="0.15">
      <c r="C8" s="7" t="s">
        <v>10</v>
      </c>
    </row>
    <row r="9" spans="1:8" x14ac:dyDescent="0.15">
      <c r="D9" s="7" t="s">
        <v>11</v>
      </c>
    </row>
    <row r="10" spans="1:8" x14ac:dyDescent="0.15">
      <c r="E10" s="7" t="s">
        <v>12</v>
      </c>
      <c r="G10" s="8">
        <v>58278.11</v>
      </c>
      <c r="H10" s="8">
        <v>38210.9</v>
      </c>
    </row>
    <row r="11" spans="1:8" x14ac:dyDescent="0.15">
      <c r="E11" s="7" t="s">
        <v>13</v>
      </c>
      <c r="G11" s="8">
        <v>0</v>
      </c>
      <c r="H11" s="8">
        <v>3595.58</v>
      </c>
    </row>
    <row r="12" spans="1:8" x14ac:dyDescent="0.15">
      <c r="E12" s="7" t="s">
        <v>14</v>
      </c>
    </row>
    <row r="13" spans="1:8" x14ac:dyDescent="0.15">
      <c r="F13" s="7" t="s">
        <v>15</v>
      </c>
      <c r="G13" s="8">
        <v>245</v>
      </c>
      <c r="H13" s="8">
        <v>245</v>
      </c>
    </row>
    <row r="14" spans="1:8" x14ac:dyDescent="0.15">
      <c r="F14" s="7" t="s">
        <v>16</v>
      </c>
      <c r="G14" s="9">
        <v>-245</v>
      </c>
      <c r="H14" s="9">
        <v>-245</v>
      </c>
    </row>
    <row r="15" spans="1:8" x14ac:dyDescent="0.15">
      <c r="E15" s="7" t="s">
        <v>17</v>
      </c>
      <c r="G15" s="8">
        <f>ROUND(SUM(G12:G14),5)</f>
        <v>0</v>
      </c>
      <c r="H15" s="8">
        <f>ROUND(SUM(H12:H14),5)</f>
        <v>0</v>
      </c>
    </row>
    <row r="16" spans="1:8" x14ac:dyDescent="0.15">
      <c r="E16" s="7" t="s">
        <v>18</v>
      </c>
      <c r="G16" s="8">
        <v>4090.84</v>
      </c>
      <c r="H16" s="8">
        <v>5523.11</v>
      </c>
    </row>
    <row r="17" spans="2:8" x14ac:dyDescent="0.15">
      <c r="E17" s="7" t="s">
        <v>19</v>
      </c>
      <c r="G17" s="9">
        <v>0</v>
      </c>
      <c r="H17" s="9">
        <v>7537.86</v>
      </c>
    </row>
    <row r="18" spans="2:8" x14ac:dyDescent="0.15">
      <c r="D18" s="7" t="s">
        <v>20</v>
      </c>
      <c r="G18" s="9">
        <f>ROUND(SUM(G9:G11)+SUM(G15:G17),5)</f>
        <v>62368.95</v>
      </c>
      <c r="H18" s="9">
        <f>ROUND(SUM(H9:H11)+SUM(H15:H17),5)</f>
        <v>54867.45</v>
      </c>
    </row>
    <row r="19" spans="2:8" x14ac:dyDescent="0.15">
      <c r="C19" s="7" t="s">
        <v>21</v>
      </c>
      <c r="G19" s="8">
        <f>ROUND(G8+G18,5)</f>
        <v>62368.95</v>
      </c>
      <c r="H19" s="8">
        <f>ROUND(H8+H18,5)</f>
        <v>54867.45</v>
      </c>
    </row>
    <row r="20" spans="2:8" x14ac:dyDescent="0.15">
      <c r="C20" s="7" t="s">
        <v>22</v>
      </c>
    </row>
    <row r="21" spans="2:8" x14ac:dyDescent="0.15">
      <c r="D21" s="7" t="s">
        <v>23</v>
      </c>
      <c r="G21" s="9">
        <v>5102.4799999999996</v>
      </c>
      <c r="H21" s="9">
        <v>4374.88</v>
      </c>
    </row>
    <row r="22" spans="2:8" x14ac:dyDescent="0.15">
      <c r="C22" s="7" t="s">
        <v>24</v>
      </c>
      <c r="G22" s="9">
        <f>ROUND(SUM(G20:G21),5)</f>
        <v>5102.4799999999996</v>
      </c>
      <c r="H22" s="9">
        <f>ROUND(SUM(H20:H21),5)</f>
        <v>4374.88</v>
      </c>
    </row>
    <row r="23" spans="2:8" x14ac:dyDescent="0.15">
      <c r="B23" s="7" t="s">
        <v>25</v>
      </c>
      <c r="G23" s="8">
        <f>ROUND(G7+G19+G22,5)</f>
        <v>67471.429999999993</v>
      </c>
      <c r="H23" s="8">
        <f>ROUND(H7+H19+H22,5)</f>
        <v>59242.33</v>
      </c>
    </row>
    <row r="24" spans="2:8" x14ac:dyDescent="0.15">
      <c r="B24" s="7" t="s">
        <v>26</v>
      </c>
    </row>
    <row r="25" spans="2:8" x14ac:dyDescent="0.15">
      <c r="C25" s="7" t="s">
        <v>27</v>
      </c>
    </row>
    <row r="26" spans="2:8" x14ac:dyDescent="0.15">
      <c r="D26" s="7" t="s">
        <v>28</v>
      </c>
      <c r="G26" s="8">
        <v>0</v>
      </c>
      <c r="H26" s="8">
        <v>1250</v>
      </c>
    </row>
    <row r="27" spans="2:8" x14ac:dyDescent="0.15">
      <c r="D27" s="7" t="s">
        <v>29</v>
      </c>
      <c r="G27" s="8">
        <v>0</v>
      </c>
      <c r="H27" s="8">
        <v>500</v>
      </c>
    </row>
    <row r="28" spans="2:8" x14ac:dyDescent="0.15">
      <c r="D28" s="7" t="s">
        <v>30</v>
      </c>
      <c r="G28" s="8">
        <v>0</v>
      </c>
      <c r="H28" s="8">
        <v>554.53</v>
      </c>
    </row>
    <row r="29" spans="2:8" x14ac:dyDescent="0.15">
      <c r="D29" s="7" t="s">
        <v>31</v>
      </c>
      <c r="G29" s="8">
        <v>0</v>
      </c>
      <c r="H29" s="8">
        <v>2777.59</v>
      </c>
    </row>
    <row r="30" spans="2:8" x14ac:dyDescent="0.15">
      <c r="D30" s="7" t="s">
        <v>32</v>
      </c>
      <c r="G30" s="8">
        <v>0</v>
      </c>
      <c r="H30" s="8">
        <v>1400.71</v>
      </c>
    </row>
    <row r="31" spans="2:8" x14ac:dyDescent="0.15">
      <c r="D31" s="7" t="s">
        <v>33</v>
      </c>
      <c r="G31" s="8">
        <v>0</v>
      </c>
      <c r="H31" s="8">
        <v>3406.02</v>
      </c>
    </row>
    <row r="32" spans="2:8" x14ac:dyDescent="0.15">
      <c r="D32" s="7" t="s">
        <v>34</v>
      </c>
      <c r="G32" s="9">
        <v>0</v>
      </c>
      <c r="H32" s="9">
        <v>-5096.1899999999996</v>
      </c>
    </row>
    <row r="33" spans="1:8" x14ac:dyDescent="0.15">
      <c r="C33" s="7" t="s">
        <v>35</v>
      </c>
      <c r="G33" s="9">
        <f>ROUND(SUM(G25:G32),5)</f>
        <v>0</v>
      </c>
      <c r="H33" s="9">
        <f>ROUND(SUM(H25:H32),5)</f>
        <v>4792.66</v>
      </c>
    </row>
    <row r="34" spans="1:8" x14ac:dyDescent="0.15">
      <c r="B34" s="7" t="s">
        <v>36</v>
      </c>
      <c r="G34" s="9">
        <f>ROUND(G24+G33,5)</f>
        <v>0</v>
      </c>
      <c r="H34" s="9">
        <f>ROUND(H24+H33,5)</f>
        <v>4792.66</v>
      </c>
    </row>
    <row r="35" spans="1:8" x14ac:dyDescent="0.15">
      <c r="A35" s="7" t="s">
        <v>37</v>
      </c>
      <c r="G35" s="10">
        <f>ROUND(G6+G23+G34,5)</f>
        <v>67471.429999999993</v>
      </c>
      <c r="H35" s="10">
        <f>ROUND(H6+H23+H34,5)</f>
        <v>64034.99</v>
      </c>
    </row>
    <row r="36" spans="1:8" x14ac:dyDescent="0.15">
      <c r="A36" s="7" t="s">
        <v>38</v>
      </c>
    </row>
    <row r="37" spans="1:8" x14ac:dyDescent="0.15">
      <c r="B37" s="7" t="s">
        <v>39</v>
      </c>
    </row>
    <row r="38" spans="1:8" x14ac:dyDescent="0.15">
      <c r="C38" s="7" t="s">
        <v>40</v>
      </c>
    </row>
    <row r="39" spans="1:8" x14ac:dyDescent="0.15">
      <c r="D39" s="7" t="s">
        <v>41</v>
      </c>
    </row>
    <row r="40" spans="1:8" x14ac:dyDescent="0.15">
      <c r="E40" s="7" t="s">
        <v>42</v>
      </c>
      <c r="G40" s="9">
        <v>0</v>
      </c>
      <c r="H40" s="9">
        <v>10000</v>
      </c>
    </row>
    <row r="41" spans="1:8" x14ac:dyDescent="0.15">
      <c r="D41" s="7" t="s">
        <v>43</v>
      </c>
      <c r="G41" s="9">
        <f>ROUND(SUM(G39:G40),5)</f>
        <v>0</v>
      </c>
      <c r="H41" s="9">
        <f>ROUND(SUM(H39:H40),5)</f>
        <v>10000</v>
      </c>
    </row>
    <row r="42" spans="1:8" x14ac:dyDescent="0.15">
      <c r="C42" s="7" t="s">
        <v>44</v>
      </c>
      <c r="G42" s="9">
        <f>ROUND(G38+G41,5)</f>
        <v>0</v>
      </c>
      <c r="H42" s="9">
        <f>ROUND(H38+H41,5)</f>
        <v>10000</v>
      </c>
    </row>
    <row r="43" spans="1:8" x14ac:dyDescent="0.15">
      <c r="B43" s="7" t="s">
        <v>45</v>
      </c>
      <c r="G43" s="8">
        <f>ROUND(G37+G42,5)</f>
        <v>0</v>
      </c>
      <c r="H43" s="8">
        <f>ROUND(H37+H42,5)</f>
        <v>10000</v>
      </c>
    </row>
    <row r="44" spans="1:8" x14ac:dyDescent="0.15">
      <c r="B44" s="7" t="s">
        <v>46</v>
      </c>
    </row>
    <row r="45" spans="1:8" x14ac:dyDescent="0.15">
      <c r="C45" s="7" t="s">
        <v>47</v>
      </c>
      <c r="G45" s="8">
        <v>94254.76</v>
      </c>
      <c r="H45" s="8">
        <v>63681.36</v>
      </c>
    </row>
    <row r="46" spans="1:8" x14ac:dyDescent="0.15">
      <c r="C46" s="7" t="s">
        <v>48</v>
      </c>
      <c r="G46" s="8">
        <v>6570</v>
      </c>
      <c r="H46" s="8">
        <v>6570</v>
      </c>
    </row>
    <row r="47" spans="1:8" x14ac:dyDescent="0.15">
      <c r="C47" s="7" t="s">
        <v>49</v>
      </c>
      <c r="G47" s="9">
        <v>-33353.33</v>
      </c>
      <c r="H47" s="9">
        <v>-16216.37</v>
      </c>
    </row>
    <row r="48" spans="1:8" x14ac:dyDescent="0.15">
      <c r="B48" s="7" t="s">
        <v>50</v>
      </c>
      <c r="G48" s="9">
        <f>ROUND(SUM(G44:G47),5)</f>
        <v>67471.429999999993</v>
      </c>
      <c r="H48" s="9">
        <f>ROUND(SUM(H44:H47),5)</f>
        <v>54034.99</v>
      </c>
    </row>
    <row r="49" spans="1:8" x14ac:dyDescent="0.15">
      <c r="A49" s="7" t="s">
        <v>51</v>
      </c>
      <c r="G49" s="10">
        <f>ROUND(G36+G43+G48,5)</f>
        <v>67471.429999999993</v>
      </c>
      <c r="H49" s="10">
        <f>ROUND(H36+H43+H48,5)</f>
        <v>64034.99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2013</dc:creator>
  <cp:lastModifiedBy>Microsoft Office User</cp:lastModifiedBy>
  <dcterms:created xsi:type="dcterms:W3CDTF">2017-03-10T02:51:58Z</dcterms:created>
  <dcterms:modified xsi:type="dcterms:W3CDTF">2017-03-10T02:52:36Z</dcterms:modified>
</cp:coreProperties>
</file>